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0800" windowHeight="6840" activeTab="0"/>
  </bookViews>
  <sheets>
    <sheet name="MCDM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<sst xmlns="http://schemas.openxmlformats.org/spreadsheetml/2006/main" count="76" uniqueCount="31">
  <si>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A</t>
  </si>
  <si>
    <t>B</t>
  </si>
  <si>
    <t>C</t>
  </si>
  <si>
    <t>D</t>
  </si>
  <si>
    <t>E</t>
  </si>
  <si>
    <t>Car</t>
  </si>
  <si>
    <t>Normalized Price</t>
  </si>
  <si>
    <t>Min</t>
  </si>
  <si>
    <t>Max</t>
  </si>
  <si>
    <t>Euclidean Distance</t>
  </si>
  <si>
    <t>Rank</t>
  </si>
  <si>
    <t>Normalized Reciprocal MPG</t>
  </si>
  <si>
    <r>
      <rPr>
        <b/>
        <sz val="11"/>
        <color indexed="8"/>
        <rFont val="Arial"/>
        <family val="2"/>
      </rPr>
      <t>Price</t>
    </r>
    <r>
      <rPr>
        <b/>
        <sz val="11"/>
        <color indexed="8"/>
        <rFont val="Calibri"/>
        <family val="2"/>
      </rPr>
      <t xml:space="preserve"> (↓)</t>
    </r>
  </si>
  <si>
    <r>
      <rPr>
        <b/>
        <sz val="11"/>
        <rFont val="Arial"/>
        <family val="2"/>
      </rPr>
      <t xml:space="preserve">Reciprocal MPG </t>
    </r>
    <r>
      <rPr>
        <b/>
        <sz val="11"/>
        <rFont val="Calibri"/>
        <family val="2"/>
      </rPr>
      <t>(↓)</t>
    </r>
  </si>
  <si>
    <t>Problem 1</t>
  </si>
  <si>
    <t>Price</t>
  </si>
  <si>
    <t>Problem 2</t>
  </si>
  <si>
    <t>Mileage</t>
  </si>
  <si>
    <r>
      <rPr>
        <b/>
        <sz val="11"/>
        <color indexed="8"/>
        <rFont val="Arial"/>
        <family val="2"/>
      </rPr>
      <t xml:space="preserve">Mileage </t>
    </r>
    <r>
      <rPr>
        <b/>
        <sz val="11"/>
        <color indexed="8"/>
        <rFont val="Calibri"/>
        <family val="2"/>
      </rPr>
      <t>(↓)</t>
    </r>
  </si>
  <si>
    <r>
      <rPr>
        <b/>
        <sz val="11"/>
        <color indexed="8"/>
        <rFont val="Arial"/>
        <family val="2"/>
      </rPr>
      <t>Price+Mileage</t>
    </r>
    <r>
      <rPr>
        <b/>
        <sz val="11"/>
        <color indexed="8"/>
        <rFont val="Calibri"/>
        <family val="2"/>
      </rPr>
      <t xml:space="preserve"> (↓)</t>
    </r>
  </si>
  <si>
    <t>Normalized Mileage</t>
  </si>
  <si>
    <r>
      <rPr>
        <b/>
        <sz val="9"/>
        <color indexed="8"/>
        <rFont val="Arial"/>
        <family val="2"/>
      </rPr>
      <t>Miles Per Gallon</t>
    </r>
    <r>
      <rPr>
        <b/>
        <sz val="9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(MPG)</t>
    </r>
  </si>
  <si>
    <r>
      <rPr>
        <b/>
        <sz val="9"/>
        <color indexed="8"/>
        <rFont val="Arial"/>
        <family val="2"/>
      </rPr>
      <t>Miles Per Gallon</t>
    </r>
    <r>
      <rPr>
        <b/>
        <sz val="11"/>
        <color indexed="8"/>
        <rFont val="Arial"/>
        <family val="2"/>
      </rPr>
      <t xml:space="preserve"> (MPG)</t>
    </r>
    <r>
      <rPr>
        <b/>
        <sz val="11"/>
        <color indexed="8"/>
        <rFont val="Calibri"/>
        <family val="2"/>
      </rPr>
      <t xml:space="preserve"> (↑)</t>
    </r>
  </si>
  <si>
    <r>
      <rPr>
        <b/>
        <sz val="9"/>
        <color indexed="8"/>
        <rFont val="Arial"/>
        <family val="2"/>
      </rPr>
      <t xml:space="preserve">Miles Per Gallon </t>
    </r>
    <r>
      <rPr>
        <b/>
        <sz val="11"/>
        <color indexed="8"/>
        <rFont val="Arial"/>
        <family val="2"/>
      </rPr>
      <t>(MPG) (↑)</t>
    </r>
  </si>
  <si>
    <t>Normalized MPG</t>
  </si>
  <si>
    <t>Problem 2 - Numerical Solution</t>
  </si>
  <si>
    <t>Problem 2 - Graphical Solution (Euclid)</t>
  </si>
  <si>
    <t>Car B is  known as "dominated solution" according to the even swaps concept (http://www.tavana.us/evenswaps.pdf)</t>
  </si>
  <si>
    <t>Problem 1 - Solution 1</t>
  </si>
  <si>
    <t>Problem 1 - Solution 2</t>
  </si>
  <si>
    <r>
      <rPr>
        <b/>
        <sz val="11"/>
        <color indexed="60"/>
        <rFont val="Arial"/>
        <family val="2"/>
      </rPr>
      <t xml:space="preserve">Total Score </t>
    </r>
    <r>
      <rPr>
        <b/>
        <sz val="11"/>
        <color indexed="60"/>
        <rFont val="Calibri"/>
        <family val="2"/>
      </rPr>
      <t>(↓)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</si>
</sst>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[$-409]dddd\,\ mmmm\ dd\,\ yyyy"/>
    <numFmt numFmtId="171" formatCode="[$-409]h:mm:ss\ AM/PM"/>
    <numFmt numFmtId="172" formatCode="#,##0\ [$€-484];\-#,##0\ [$€-484]"/>
    <numFmt numFmtId="173" formatCode="[$€-80C]\ #,##0;[$€-80C]\ \-#,##0"/>
    <numFmt numFmtId="174" formatCode="0.000%"/>
    <numFmt numFmtId="175" formatCode="0.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0.0000000"/>
    <numFmt numFmtId="182" formatCode="0.000000"/>
    <numFmt numFmtId="183" formatCode="0.00000"/>
    <numFmt numFmtId="184" formatCode="0.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"/>
    <numFmt numFmtId="191" formatCode="0.00000000000000"/>
    <numFmt numFmtId="192" formatCode="0.0000000000000"/>
    <numFmt numFmtId="193" formatCode="0.0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9"/>
      <color indexed="12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b/>
      <sz val="11"/>
      <color indexed="60"/>
      <name val="Calibri"/>
      <family val="2"/>
    </font>
    <font>
      <b/>
      <sz val="11"/>
      <color indexed="60"/>
      <name val="Arial"/>
      <family val="2"/>
    </font>
    <font>
      <sz val="12"/>
      <color indexed="8"/>
      <name val="Calibri"/>
      <family val="2"/>
    </font>
    <font>
      <b/>
      <sz val="7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C00000"/>
      <name val="Calibri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C00000"/>
      <name val="Calibri"/>
      <family val="2"/>
    </font>
    <font>
      <b/>
      <sz val="11"/>
      <color rgb="FFC00000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/>
      <top style="thin">
        <color rgb="FFC00000"/>
      </top>
      <bottom style="thin">
        <color rgb="FFC00000"/>
      </bottom>
    </border>
    <border>
      <left style="thin"/>
      <right style="thin"/>
      <top style="thin">
        <color rgb="FFC00000"/>
      </top>
      <bottom style="thin">
        <color rgb="FFC00000"/>
      </bottom>
    </border>
    <border>
      <left style="thin"/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center" vertical="center" wrapText="1"/>
    </xf>
    <xf numFmtId="2" fontId="5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6" fontId="5" fillId="32" borderId="10" xfId="0" applyNumberFormat="1" applyFont="1" applyFill="1" applyBorder="1" applyAlignment="1">
      <alignment horizontal="center" vertical="center" wrapText="1"/>
    </xf>
    <xf numFmtId="176" fontId="58" fillId="32" borderId="10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5" fontId="5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3" fillId="2" borderId="15" xfId="0" applyFont="1" applyFill="1" applyBorder="1" applyAlignment="1">
      <alignment horizontal="center" vertical="center" wrapText="1"/>
    </xf>
    <xf numFmtId="0" fontId="53" fillId="2" borderId="16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5675"/>
          <c:w val="0.88425"/>
          <c:h val="0.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Calibri"/>
                        <a:ea typeface="Calibri"/>
                        <a:cs typeface="Calibri"/>
                      </a:rPr>
                      <a:t>A (0,0.91)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Calibri"/>
                        <a:ea typeface="Calibri"/>
                        <a:cs typeface="Calibri"/>
                      </a:rPr>
                      <a:t>B (1.00,0)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Calibri"/>
                        <a:ea typeface="Calibri"/>
                        <a:cs typeface="Calibri"/>
                      </a:rPr>
                      <a:t>C (0.20,0.60)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Calibri"/>
                        <a:ea typeface="Calibri"/>
                        <a:cs typeface="Calibri"/>
                      </a:rPr>
                      <a:t>D (0.40,0.82)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FF"/>
                        </a:solidFill>
                        <a:latin typeface="Calibri"/>
                        <a:ea typeface="Calibri"/>
                        <a:cs typeface="Calibri"/>
                      </a:rPr>
                      <a:t>E (0.20,1)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MCDM!$C$49:$C$53</c:f>
              <c:numCache/>
            </c:numRef>
          </c:xVal>
          <c:yVal>
            <c:numRef>
              <c:f>MCDM!$E$49:$E$53</c:f>
              <c:numCache/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Normalized Price (↓)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30316"/>
        <c:crosses val="autoZero"/>
        <c:crossBetween val="midCat"/>
        <c:dispUnits/>
        <c:majorUnit val="0.1"/>
      </c:valAx>
      <c:valAx>
        <c:axId val="97303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Normalized MPG (↑)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94227"/>
        <c:crosses val="autoZero"/>
        <c:crossBetween val="midCat"/>
        <c:dispUnits/>
        <c:majorUnit val="0.1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CF1F8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0.00125</cdr:y>
    </cdr:from>
    <cdr:to>
      <cdr:x>0.192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733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Ideal Point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(0,1)</a:t>
          </a:r>
        </a:p>
      </cdr:txBody>
    </cdr:sp>
  </cdr:relSizeAnchor>
  <cdr:relSizeAnchor xmlns:cdr="http://schemas.openxmlformats.org/drawingml/2006/chartDrawing">
    <cdr:from>
      <cdr:x>0.12</cdr:x>
      <cdr:y>0.07675</cdr:y>
    </cdr:from>
    <cdr:to>
      <cdr:x>0.2755</cdr:x>
      <cdr:y>0.07675</cdr:y>
    </cdr:to>
    <cdr:sp>
      <cdr:nvSpPr>
        <cdr:cNvPr id="2" name="Straight Connector 3"/>
        <cdr:cNvSpPr>
          <a:spLocks/>
        </cdr:cNvSpPr>
      </cdr:nvSpPr>
      <cdr:spPr>
        <a:xfrm>
          <a:off x="685800" y="361950"/>
          <a:ext cx="895350" cy="0"/>
        </a:xfrm>
        <a:prstGeom prst="line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0.0785</cdr:y>
    </cdr:from>
    <cdr:to>
      <cdr:x>0.4375</cdr:x>
      <cdr:y>0.221</cdr:y>
    </cdr:to>
    <cdr:sp>
      <cdr:nvSpPr>
        <cdr:cNvPr id="3" name="Straight Connector 4"/>
        <cdr:cNvSpPr>
          <a:spLocks/>
        </cdr:cNvSpPr>
      </cdr:nvSpPr>
      <cdr:spPr>
        <a:xfrm>
          <a:off x="647700" y="371475"/>
          <a:ext cx="1866900" cy="685800"/>
        </a:xfrm>
        <a:prstGeom prst="line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0.08</cdr:y>
    </cdr:from>
    <cdr:to>
      <cdr:x>0.11075</cdr:x>
      <cdr:y>0.14625</cdr:y>
    </cdr:to>
    <cdr:sp>
      <cdr:nvSpPr>
        <cdr:cNvPr id="4" name="Straight Connector 8"/>
        <cdr:cNvSpPr>
          <a:spLocks/>
        </cdr:cNvSpPr>
      </cdr:nvSpPr>
      <cdr:spPr>
        <a:xfrm>
          <a:off x="628650" y="381000"/>
          <a:ext cx="0" cy="314325"/>
        </a:xfrm>
        <a:prstGeom prst="line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0.115</cdr:x>
      <cdr:y>0.08175</cdr:y>
    </cdr:from>
    <cdr:to>
      <cdr:x>0.93175</cdr:x>
      <cdr:y>0.8825</cdr:y>
    </cdr:to>
    <cdr:sp>
      <cdr:nvSpPr>
        <cdr:cNvPr id="5" name="Straight Connector 18"/>
        <cdr:cNvSpPr>
          <a:spLocks/>
        </cdr:cNvSpPr>
      </cdr:nvSpPr>
      <cdr:spPr>
        <a:xfrm>
          <a:off x="657225" y="390525"/>
          <a:ext cx="4695825" cy="3829050"/>
        </a:xfrm>
        <a:prstGeom prst="line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0.085</cdr:y>
    </cdr:from>
    <cdr:to>
      <cdr:x>0.277</cdr:x>
      <cdr:y>0.40225</cdr:y>
    </cdr:to>
    <cdr:sp>
      <cdr:nvSpPr>
        <cdr:cNvPr id="6" name="Straight Connector 21"/>
        <cdr:cNvSpPr>
          <a:spLocks/>
        </cdr:cNvSpPr>
      </cdr:nvSpPr>
      <cdr:spPr>
        <a:xfrm>
          <a:off x="657225" y="400050"/>
          <a:ext cx="933450" cy="1514475"/>
        </a:xfrm>
        <a:prstGeom prst="line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0.41025</cdr:y>
    </cdr:from>
    <cdr:to>
      <cdr:x>0.52575</cdr:x>
      <cdr:y>0.4465</cdr:y>
    </cdr:to>
    <cdr:sp>
      <cdr:nvSpPr>
        <cdr:cNvPr id="7" name="TextBox 25"/>
        <cdr:cNvSpPr txBox="1">
          <a:spLocks noChangeArrowheads="1"/>
        </cdr:cNvSpPr>
      </cdr:nvSpPr>
      <cdr:spPr>
        <a:xfrm>
          <a:off x="2705100" y="19526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1.41</a:t>
          </a:r>
        </a:p>
      </cdr:txBody>
    </cdr:sp>
  </cdr:relSizeAnchor>
  <cdr:relSizeAnchor xmlns:cdr="http://schemas.openxmlformats.org/drawingml/2006/chartDrawing">
    <cdr:from>
      <cdr:x>0.08075</cdr:x>
      <cdr:y>0.101</cdr:y>
    </cdr:from>
    <cdr:to>
      <cdr:x>0.12075</cdr:x>
      <cdr:y>0.13725</cdr:y>
    </cdr:to>
    <cdr:sp>
      <cdr:nvSpPr>
        <cdr:cNvPr id="8" name="TextBox 1"/>
        <cdr:cNvSpPr txBox="1">
          <a:spLocks noChangeArrowheads="1"/>
        </cdr:cNvSpPr>
      </cdr:nvSpPr>
      <cdr:spPr>
        <a:xfrm>
          <a:off x="457200" y="476250"/>
          <a:ext cx="228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0.90</a:t>
          </a:r>
        </a:p>
      </cdr:txBody>
    </cdr:sp>
  </cdr:relSizeAnchor>
  <cdr:relSizeAnchor xmlns:cdr="http://schemas.openxmlformats.org/drawingml/2006/chartDrawing">
    <cdr:from>
      <cdr:x>0.16575</cdr:x>
      <cdr:y>0.054</cdr:y>
    </cdr:from>
    <cdr:to>
      <cdr:x>0.22075</cdr:x>
      <cdr:y>0.085</cdr:y>
    </cdr:to>
    <cdr:sp>
      <cdr:nvSpPr>
        <cdr:cNvPr id="9" name="TextBox 1"/>
        <cdr:cNvSpPr txBox="1">
          <a:spLocks noChangeArrowheads="1"/>
        </cdr:cNvSpPr>
      </cdr:nvSpPr>
      <cdr:spPr>
        <a:xfrm>
          <a:off x="952500" y="257175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0.20</a:t>
          </a:r>
        </a:p>
      </cdr:txBody>
    </cdr:sp>
  </cdr:relSizeAnchor>
  <cdr:relSizeAnchor xmlns:cdr="http://schemas.openxmlformats.org/drawingml/2006/chartDrawing">
    <cdr:from>
      <cdr:x>0.30575</cdr:x>
      <cdr:y>0.1445</cdr:y>
    </cdr:from>
    <cdr:to>
      <cdr:x>0.3605</cdr:x>
      <cdr:y>0.18075</cdr:y>
    </cdr:to>
    <cdr:sp>
      <cdr:nvSpPr>
        <cdr:cNvPr id="10" name="TextBox 1"/>
        <cdr:cNvSpPr txBox="1">
          <a:spLocks noChangeArrowheads="1"/>
        </cdr:cNvSpPr>
      </cdr:nvSpPr>
      <cdr:spPr>
        <a:xfrm>
          <a:off x="1752600" y="6858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0.44</a:t>
          </a:r>
        </a:p>
      </cdr:txBody>
    </cdr:sp>
  </cdr:relSizeAnchor>
  <cdr:relSizeAnchor xmlns:cdr="http://schemas.openxmlformats.org/drawingml/2006/chartDrawing">
    <cdr:from>
      <cdr:x>0.169</cdr:x>
      <cdr:y>0.283</cdr:y>
    </cdr:from>
    <cdr:to>
      <cdr:x>0.224</cdr:x>
      <cdr:y>0.3185</cdr:y>
    </cdr:to>
    <cdr:sp>
      <cdr:nvSpPr>
        <cdr:cNvPr id="11" name="TextBox 1"/>
        <cdr:cNvSpPr txBox="1">
          <a:spLocks noChangeArrowheads="1"/>
        </cdr:cNvSpPr>
      </cdr:nvSpPr>
      <cdr:spPr>
        <a:xfrm>
          <a:off x="971550" y="135255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0.45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45</xdr:row>
      <xdr:rowOff>0</xdr:rowOff>
    </xdr:from>
    <xdr:to>
      <xdr:col>17</xdr:col>
      <xdr:colOff>219075</xdr:colOff>
      <xdr:row>69</xdr:row>
      <xdr:rowOff>152400</xdr:rowOff>
    </xdr:to>
    <xdr:graphicFrame>
      <xdr:nvGraphicFramePr>
        <xdr:cNvPr id="1" name="Chart 2"/>
        <xdr:cNvGraphicFramePr/>
      </xdr:nvGraphicFramePr>
      <xdr:xfrm>
        <a:off x="7486650" y="9753600"/>
        <a:ext cx="57531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46</xdr:row>
      <xdr:rowOff>190500</xdr:rowOff>
    </xdr:from>
    <xdr:to>
      <xdr:col>10</xdr:col>
      <xdr:colOff>266700</xdr:colOff>
      <xdr:row>46</xdr:row>
      <xdr:rowOff>238125</xdr:rowOff>
    </xdr:to>
    <xdr:sp>
      <xdr:nvSpPr>
        <xdr:cNvPr id="2" name="Oval 3"/>
        <xdr:cNvSpPr>
          <a:spLocks/>
        </xdr:cNvSpPr>
      </xdr:nvSpPr>
      <xdr:spPr>
        <a:xfrm>
          <a:off x="8372475" y="10210800"/>
          <a:ext cx="47625" cy="47625"/>
        </a:xfrm>
        <a:prstGeom prst="ellipse">
          <a:avLst/>
        </a:prstGeom>
        <a:solidFill>
          <a:srgbClr val="C0504D"/>
        </a:solidFill>
        <a:ln w="349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:C1"/>
    </sheetView>
  </sheetViews>
  <sheetFormatPr defaultColWidth="10.421875" defaultRowHeight="15"/>
  <cols>
    <col min="1" max="1" width="10.421875" style="1" customWidth="1"/>
    <col min="2" max="2" width="12.421875" style="1" customWidth="1"/>
    <col min="3" max="3" width="14.57421875" style="1" customWidth="1"/>
    <col min="4" max="4" width="15.28125" style="1" customWidth="1"/>
    <col min="5" max="5" width="13.00390625" style="1" customWidth="1"/>
    <col min="6" max="6" width="12.7109375" style="1" customWidth="1"/>
    <col min="7" max="7" width="12.57421875" style="1" customWidth="1"/>
    <col min="8" max="16384" width="10.421875" style="1" customWidth="1"/>
  </cols>
  <sheetData>
    <row r="1" spans="1:3" ht="21" customHeight="1">
      <c r="A1" s="36" t="s">
        <v>14</v>
      </c>
      <c r="B1" s="36"/>
      <c r="C1" s="36"/>
    </row>
    <row r="2" spans="1:3" ht="24.75" customHeight="1">
      <c r="A2" s="6" t="s">
        <v>5</v>
      </c>
      <c r="B2" s="20" t="s">
        <v>15</v>
      </c>
      <c r="C2" s="20" t="s">
        <v>17</v>
      </c>
    </row>
    <row r="3" spans="1:3" ht="14.25">
      <c r="A3" s="6" t="s">
        <v>0</v>
      </c>
      <c r="B3" s="6">
        <v>10000</v>
      </c>
      <c r="C3" s="6">
        <v>26000</v>
      </c>
    </row>
    <row r="4" spans="1:3" ht="14.25">
      <c r="A4" s="6" t="s">
        <v>1</v>
      </c>
      <c r="B4" s="6">
        <v>15000</v>
      </c>
      <c r="C4" s="6">
        <v>16000</v>
      </c>
    </row>
    <row r="5" spans="1:3" ht="14.25">
      <c r="A5" s="6" t="s">
        <v>2</v>
      </c>
      <c r="B5" s="6">
        <v>11000</v>
      </c>
      <c r="C5" s="6">
        <v>22600</v>
      </c>
    </row>
    <row r="6" spans="1:3" ht="14.25">
      <c r="A6" s="6" t="s">
        <v>3</v>
      </c>
      <c r="B6" s="6">
        <v>12000</v>
      </c>
      <c r="C6" s="6">
        <v>25000</v>
      </c>
    </row>
    <row r="7" spans="1:3" ht="14.25">
      <c r="A7" s="6" t="s">
        <v>4</v>
      </c>
      <c r="B7" s="6">
        <v>11000</v>
      </c>
      <c r="C7" s="6">
        <v>27000</v>
      </c>
    </row>
    <row r="8" ht="23.25" customHeight="1"/>
    <row r="9" spans="1:6" ht="21" customHeight="1">
      <c r="A9" s="33" t="s">
        <v>28</v>
      </c>
      <c r="B9" s="34"/>
      <c r="C9" s="34"/>
      <c r="D9" s="34"/>
      <c r="E9" s="35"/>
      <c r="F9" s="3"/>
    </row>
    <row r="10" spans="1:5" ht="28.5">
      <c r="A10" s="6" t="s">
        <v>5</v>
      </c>
      <c r="B10" s="7" t="s">
        <v>12</v>
      </c>
      <c r="C10" s="21" t="s">
        <v>18</v>
      </c>
      <c r="D10" s="21" t="s">
        <v>19</v>
      </c>
      <c r="E10" s="13" t="s">
        <v>10</v>
      </c>
    </row>
    <row r="11" spans="1:5" ht="14.25">
      <c r="A11" s="6" t="s">
        <v>0</v>
      </c>
      <c r="B11" s="6">
        <v>10000</v>
      </c>
      <c r="C11" s="6">
        <v>26000</v>
      </c>
      <c r="D11" s="6">
        <f>B11+C11</f>
        <v>36000</v>
      </c>
      <c r="E11" s="13">
        <f>RANK(D11,D$11:D$15,1)</f>
        <v>3</v>
      </c>
    </row>
    <row r="12" spans="1:5" ht="14.25">
      <c r="A12" s="6" t="s">
        <v>1</v>
      </c>
      <c r="B12" s="6">
        <v>15000</v>
      </c>
      <c r="C12" s="6">
        <v>16000</v>
      </c>
      <c r="D12" s="6">
        <f>B12+C12</f>
        <v>31000</v>
      </c>
      <c r="E12" s="13">
        <f>RANK(D12,D$11:D$15,1)</f>
        <v>1</v>
      </c>
    </row>
    <row r="13" spans="1:5" ht="14.25">
      <c r="A13" s="6" t="s">
        <v>2</v>
      </c>
      <c r="B13" s="6">
        <v>11000</v>
      </c>
      <c r="C13" s="6">
        <v>22600</v>
      </c>
      <c r="D13" s="6">
        <f>B13+C13</f>
        <v>33600</v>
      </c>
      <c r="E13" s="13">
        <f>RANK(D13,D$11:D$15,1)</f>
        <v>2</v>
      </c>
    </row>
    <row r="14" spans="1:5" ht="14.25">
      <c r="A14" s="6" t="s">
        <v>3</v>
      </c>
      <c r="B14" s="6">
        <v>12000</v>
      </c>
      <c r="C14" s="6">
        <v>25000</v>
      </c>
      <c r="D14" s="6">
        <f>B14+C14</f>
        <v>37000</v>
      </c>
      <c r="E14" s="13">
        <f>RANK(D14,D$11:D$15,1)</f>
        <v>4</v>
      </c>
    </row>
    <row r="15" spans="1:5" ht="14.25">
      <c r="A15" s="6" t="s">
        <v>4</v>
      </c>
      <c r="B15" s="6">
        <v>11000</v>
      </c>
      <c r="C15" s="6">
        <v>27000</v>
      </c>
      <c r="D15" s="6">
        <f>B15+C15</f>
        <v>38000</v>
      </c>
      <c r="E15" s="13">
        <f>RANK(D15,D$11:D$15,1)</f>
        <v>5</v>
      </c>
    </row>
    <row r="16" ht="22.5" customHeight="1"/>
    <row r="17" spans="1:7" ht="21" customHeight="1">
      <c r="A17" s="33" t="s">
        <v>29</v>
      </c>
      <c r="B17" s="34"/>
      <c r="C17" s="34"/>
      <c r="D17" s="34"/>
      <c r="E17" s="34"/>
      <c r="F17" s="34"/>
      <c r="G17" s="35"/>
    </row>
    <row r="18" spans="1:7" ht="27.75">
      <c r="A18" s="6" t="s">
        <v>5</v>
      </c>
      <c r="B18" s="7" t="s">
        <v>12</v>
      </c>
      <c r="C18" s="8" t="s">
        <v>6</v>
      </c>
      <c r="D18" s="21" t="s">
        <v>18</v>
      </c>
      <c r="E18" s="8" t="s">
        <v>20</v>
      </c>
      <c r="F18" s="9" t="s">
        <v>30</v>
      </c>
      <c r="G18" s="13" t="s">
        <v>10</v>
      </c>
    </row>
    <row r="19" spans="1:7" ht="14.25">
      <c r="A19" s="6" t="s">
        <v>0</v>
      </c>
      <c r="B19" s="6">
        <v>10000</v>
      </c>
      <c r="C19" s="10">
        <f>(B19-B$25)/(B$26-B$25)</f>
        <v>0</v>
      </c>
      <c r="D19" s="6">
        <v>26000</v>
      </c>
      <c r="E19" s="10">
        <f>(D19-D$25)/(D$26-D$25)</f>
        <v>0.9090909090909091</v>
      </c>
      <c r="F19" s="11">
        <f>C19+E19</f>
        <v>0.9090909090909091</v>
      </c>
      <c r="G19" s="13">
        <f>RANK(F19,F$19:F$23,1)</f>
        <v>2</v>
      </c>
    </row>
    <row r="20" spans="1:7" ht="14.25">
      <c r="A20" s="6" t="s">
        <v>1</v>
      </c>
      <c r="B20" s="6">
        <v>15000</v>
      </c>
      <c r="C20" s="10">
        <f>(B20-B$25)/(B$26-B$25)</f>
        <v>1</v>
      </c>
      <c r="D20" s="6">
        <v>16000</v>
      </c>
      <c r="E20" s="10">
        <f>(D20-D$25)/(D$26-D$25)</f>
        <v>0</v>
      </c>
      <c r="F20" s="11">
        <f>C20+E20</f>
        <v>1</v>
      </c>
      <c r="G20" s="13">
        <f>RANK(F20,F$19:F$23,1)</f>
        <v>3</v>
      </c>
    </row>
    <row r="21" spans="1:7" ht="14.25">
      <c r="A21" s="6" t="s">
        <v>2</v>
      </c>
      <c r="B21" s="6">
        <v>11000</v>
      </c>
      <c r="C21" s="10">
        <f>(B21-B$25)/(B$26-B$25)</f>
        <v>0.2</v>
      </c>
      <c r="D21" s="6">
        <v>22600</v>
      </c>
      <c r="E21" s="10">
        <f>(D21-D$25)/(D$26-D$25)</f>
        <v>0.6</v>
      </c>
      <c r="F21" s="11">
        <f>C21+E21</f>
        <v>0.8</v>
      </c>
      <c r="G21" s="13">
        <f>RANK(F21,F$19:F$23,1)</f>
        <v>1</v>
      </c>
    </row>
    <row r="22" spans="1:7" ht="14.25">
      <c r="A22" s="6" t="s">
        <v>3</v>
      </c>
      <c r="B22" s="6">
        <v>12000</v>
      </c>
      <c r="C22" s="10">
        <f>(B22-B$25)/(B$26-B$25)</f>
        <v>0.4</v>
      </c>
      <c r="D22" s="6">
        <v>25000</v>
      </c>
      <c r="E22" s="10">
        <f>(D22-D$25)/(D$26-D$25)</f>
        <v>0.8181818181818182</v>
      </c>
      <c r="F22" s="11">
        <f>C22+E22</f>
        <v>1.2181818181818183</v>
      </c>
      <c r="G22" s="13">
        <f>RANK(F22,F$19:F$23,1)</f>
        <v>5</v>
      </c>
    </row>
    <row r="23" spans="1:7" ht="14.25">
      <c r="A23" s="6" t="s">
        <v>4</v>
      </c>
      <c r="B23" s="6">
        <v>11000</v>
      </c>
      <c r="C23" s="10">
        <f>(B23-B$25)/(B$26-B$25)</f>
        <v>0.2</v>
      </c>
      <c r="D23" s="6">
        <v>27000</v>
      </c>
      <c r="E23" s="10">
        <f>(D23-D$25)/(D$26-D$25)</f>
        <v>1</v>
      </c>
      <c r="F23" s="11">
        <f>C23+E23</f>
        <v>1.2</v>
      </c>
      <c r="G23" s="13">
        <f>RANK(F23,F$19:F$23,1)</f>
        <v>4</v>
      </c>
    </row>
    <row r="24" spans="1:7" ht="6" customHeight="1">
      <c r="A24" s="6"/>
      <c r="B24" s="6"/>
      <c r="C24" s="6"/>
      <c r="D24" s="6"/>
      <c r="E24" s="6"/>
      <c r="F24" s="6"/>
      <c r="G24" s="6"/>
    </row>
    <row r="25" spans="1:7" ht="14.25">
      <c r="A25" s="12" t="s">
        <v>7</v>
      </c>
      <c r="B25" s="13">
        <f>MIN(B19:B23)</f>
        <v>10000</v>
      </c>
      <c r="C25" s="13"/>
      <c r="D25" s="13">
        <f>MIN(D19:D23)</f>
        <v>16000</v>
      </c>
      <c r="E25" s="6"/>
      <c r="F25" s="6"/>
      <c r="G25" s="6"/>
    </row>
    <row r="26" spans="1:7" ht="14.25">
      <c r="A26" s="12" t="s">
        <v>8</v>
      </c>
      <c r="B26" s="13">
        <f>MAX(B19:B23)</f>
        <v>15000</v>
      </c>
      <c r="C26" s="13"/>
      <c r="D26" s="13">
        <f>MAX(D19:D23)</f>
        <v>27000</v>
      </c>
      <c r="E26" s="6"/>
      <c r="F26" s="6"/>
      <c r="G26" s="6"/>
    </row>
    <row r="27" spans="1:6" ht="23.25" customHeight="1">
      <c r="A27" s="4"/>
      <c r="B27" s="5"/>
      <c r="C27" s="5"/>
      <c r="D27" s="5"/>
      <c r="E27" s="2"/>
      <c r="F27" s="2"/>
    </row>
    <row r="28" spans="1:3" ht="21" customHeight="1">
      <c r="A28" s="33" t="s">
        <v>16</v>
      </c>
      <c r="B28" s="34"/>
      <c r="C28" s="35"/>
    </row>
    <row r="29" spans="1:3" ht="26.25">
      <c r="A29" s="6" t="s">
        <v>5</v>
      </c>
      <c r="B29" s="20" t="s">
        <v>15</v>
      </c>
      <c r="C29" s="21" t="s">
        <v>21</v>
      </c>
    </row>
    <row r="30" spans="1:3" ht="14.25">
      <c r="A30" s="6" t="s">
        <v>0</v>
      </c>
      <c r="B30" s="6">
        <v>10000</v>
      </c>
      <c r="C30" s="22">
        <v>26</v>
      </c>
    </row>
    <row r="31" spans="1:3" ht="14.25">
      <c r="A31" s="6" t="s">
        <v>1</v>
      </c>
      <c r="B31" s="6">
        <v>15000</v>
      </c>
      <c r="C31" s="22">
        <v>16</v>
      </c>
    </row>
    <row r="32" spans="1:3" ht="14.25">
      <c r="A32" s="6" t="s">
        <v>2</v>
      </c>
      <c r="B32" s="6">
        <v>11000</v>
      </c>
      <c r="C32" s="22">
        <v>22.6</v>
      </c>
    </row>
    <row r="33" spans="1:3" ht="14.25">
      <c r="A33" s="6" t="s">
        <v>3</v>
      </c>
      <c r="B33" s="6">
        <v>12000</v>
      </c>
      <c r="C33" s="22">
        <v>25</v>
      </c>
    </row>
    <row r="34" spans="1:3" ht="14.25">
      <c r="A34" s="6" t="s">
        <v>4</v>
      </c>
      <c r="B34" s="6">
        <v>11000</v>
      </c>
      <c r="C34" s="22">
        <v>27</v>
      </c>
    </row>
    <row r="35" spans="1:6" ht="21" customHeight="1">
      <c r="A35" s="4"/>
      <c r="B35" s="5"/>
      <c r="C35" s="5"/>
      <c r="D35" s="5"/>
      <c r="E35" s="2"/>
      <c r="F35" s="2"/>
    </row>
    <row r="36" spans="1:8" ht="21">
      <c r="A36" s="30" t="s">
        <v>25</v>
      </c>
      <c r="B36" s="31"/>
      <c r="C36" s="31"/>
      <c r="D36" s="31"/>
      <c r="E36" s="31"/>
      <c r="F36" s="31"/>
      <c r="G36" s="31"/>
      <c r="H36" s="32"/>
    </row>
    <row r="37" spans="1:8" ht="41.25">
      <c r="A37" s="6" t="s">
        <v>5</v>
      </c>
      <c r="B37" s="7" t="s">
        <v>12</v>
      </c>
      <c r="C37" s="8" t="s">
        <v>6</v>
      </c>
      <c r="D37" s="21" t="s">
        <v>22</v>
      </c>
      <c r="E37" s="14" t="s">
        <v>13</v>
      </c>
      <c r="F37" s="8" t="s">
        <v>11</v>
      </c>
      <c r="G37" s="9" t="s">
        <v>30</v>
      </c>
      <c r="H37" s="13" t="s">
        <v>10</v>
      </c>
    </row>
    <row r="38" spans="1:8" ht="14.25">
      <c r="A38" s="6" t="s">
        <v>0</v>
      </c>
      <c r="B38" s="6">
        <v>10000</v>
      </c>
      <c r="C38" s="10">
        <f>(B38-B$44)/(B$45-B$44)</f>
        <v>0</v>
      </c>
      <c r="D38" s="22">
        <v>26</v>
      </c>
      <c r="E38" s="15">
        <f>1/D38</f>
        <v>0.038461538461538464</v>
      </c>
      <c r="F38" s="10">
        <f>(E38-E$44)/(E$45-E$44)</f>
        <v>0.055944055944056104</v>
      </c>
      <c r="G38" s="11">
        <f>C38+F38</f>
        <v>0.055944055944056104</v>
      </c>
      <c r="H38" s="13">
        <f>RANK(G38,G$38:G$42,1)</f>
        <v>1</v>
      </c>
    </row>
    <row r="39" spans="1:8" ht="14.25">
      <c r="A39" s="6" t="s">
        <v>1</v>
      </c>
      <c r="B39" s="6">
        <v>15000</v>
      </c>
      <c r="C39" s="10">
        <f>(B39-B$44)/(B$45-B$44)</f>
        <v>1</v>
      </c>
      <c r="D39" s="22">
        <v>16</v>
      </c>
      <c r="E39" s="15">
        <f>1/D39</f>
        <v>0.0625</v>
      </c>
      <c r="F39" s="10">
        <f>(E39-E$44)/(E$45-E$44)</f>
        <v>1</v>
      </c>
      <c r="G39" s="11">
        <f>C39+F39</f>
        <v>2</v>
      </c>
      <c r="H39" s="13">
        <f>RANK(G39,G$38:G$42,1)</f>
        <v>5</v>
      </c>
    </row>
    <row r="40" spans="1:8" ht="14.25">
      <c r="A40" s="6" t="s">
        <v>2</v>
      </c>
      <c r="B40" s="6">
        <v>11000</v>
      </c>
      <c r="C40" s="10">
        <f>(B40-B$44)/(B$45-B$44)</f>
        <v>0.2</v>
      </c>
      <c r="D40" s="22">
        <v>22.6</v>
      </c>
      <c r="E40" s="15">
        <f>1/D40</f>
        <v>0.04424778761061947</v>
      </c>
      <c r="F40" s="10">
        <f>(E40-E$44)/(E$45-E$44)</f>
        <v>0.28318584070796465</v>
      </c>
      <c r="G40" s="11">
        <f>C40+F40</f>
        <v>0.48318584070796466</v>
      </c>
      <c r="H40" s="13">
        <f>RANK(G40,G$38:G$42,1)</f>
        <v>3</v>
      </c>
    </row>
    <row r="41" spans="1:8" ht="14.25">
      <c r="A41" s="6" t="s">
        <v>3</v>
      </c>
      <c r="B41" s="6">
        <v>12000</v>
      </c>
      <c r="C41" s="10">
        <f>(B41-B$44)/(B$45-B$44)</f>
        <v>0.4</v>
      </c>
      <c r="D41" s="22">
        <v>25</v>
      </c>
      <c r="E41" s="15">
        <f>1/D41</f>
        <v>0.04</v>
      </c>
      <c r="F41" s="10">
        <f>(E41-E$44)/(E$45-E$44)</f>
        <v>0.11636363636363647</v>
      </c>
      <c r="G41" s="11">
        <f>C41+F41</f>
        <v>0.5163636363636365</v>
      </c>
      <c r="H41" s="13">
        <f>RANK(G41,G$38:G$42,1)</f>
        <v>4</v>
      </c>
    </row>
    <row r="42" spans="1:8" ht="14.25">
      <c r="A42" s="6" t="s">
        <v>4</v>
      </c>
      <c r="B42" s="6">
        <v>11000</v>
      </c>
      <c r="C42" s="10">
        <f>(B42-B$44)/(B$45-B$44)</f>
        <v>0.2</v>
      </c>
      <c r="D42" s="22">
        <v>27</v>
      </c>
      <c r="E42" s="15">
        <f>1/D42</f>
        <v>0.037037037037037035</v>
      </c>
      <c r="F42" s="10">
        <f>(E42-E$44)/(E$45-E$44)</f>
        <v>0</v>
      </c>
      <c r="G42" s="11">
        <f>C42+F42</f>
        <v>0.2</v>
      </c>
      <c r="H42" s="13">
        <f>RANK(G42,G$38:G$42,1)</f>
        <v>2</v>
      </c>
    </row>
    <row r="43" spans="1:8" ht="5.25" customHeight="1">
      <c r="A43" s="6"/>
      <c r="B43" s="6"/>
      <c r="C43" s="6"/>
      <c r="D43" s="6"/>
      <c r="E43" s="6"/>
      <c r="F43" s="6"/>
      <c r="G43" s="6"/>
      <c r="H43" s="6"/>
    </row>
    <row r="44" spans="1:8" ht="14.25">
      <c r="A44" s="12" t="s">
        <v>7</v>
      </c>
      <c r="B44" s="13">
        <f>MIN(B38:B42)</f>
        <v>10000</v>
      </c>
      <c r="C44" s="13"/>
      <c r="D44" s="13"/>
      <c r="E44" s="16">
        <f>MIN(E38:E42)</f>
        <v>0.037037037037037035</v>
      </c>
      <c r="F44" s="6"/>
      <c r="G44" s="6"/>
      <c r="H44" s="6"/>
    </row>
    <row r="45" spans="1:8" ht="14.25">
      <c r="A45" s="12" t="s">
        <v>8</v>
      </c>
      <c r="B45" s="13">
        <f>MAX(B38:B42)</f>
        <v>15000</v>
      </c>
      <c r="C45" s="13"/>
      <c r="D45" s="13"/>
      <c r="E45" s="16">
        <f>MAX(E38:E42)</f>
        <v>0.0625</v>
      </c>
      <c r="F45" s="6"/>
      <c r="G45" s="6"/>
      <c r="H45" s="6"/>
    </row>
    <row r="46" spans="1:6" ht="21" customHeight="1">
      <c r="A46" s="37"/>
      <c r="B46" s="38"/>
      <c r="C46" s="38"/>
      <c r="D46" s="38"/>
      <c r="E46" s="39"/>
      <c r="F46" s="39"/>
    </row>
    <row r="47" spans="1:8" ht="21">
      <c r="A47" s="33" t="s">
        <v>26</v>
      </c>
      <c r="B47" s="34"/>
      <c r="C47" s="34"/>
      <c r="D47" s="34"/>
      <c r="E47" s="34"/>
      <c r="F47" s="34"/>
      <c r="G47" s="35"/>
      <c r="H47" s="3"/>
    </row>
    <row r="48" spans="1:7" ht="27">
      <c r="A48" s="6" t="s">
        <v>5</v>
      </c>
      <c r="B48" s="7" t="s">
        <v>12</v>
      </c>
      <c r="C48" s="8" t="s">
        <v>6</v>
      </c>
      <c r="D48" s="20" t="s">
        <v>23</v>
      </c>
      <c r="E48" s="8" t="s">
        <v>24</v>
      </c>
      <c r="F48" s="6" t="s">
        <v>9</v>
      </c>
      <c r="G48" s="13" t="s">
        <v>10</v>
      </c>
    </row>
    <row r="49" spans="1:7" ht="14.25">
      <c r="A49" s="6" t="s">
        <v>0</v>
      </c>
      <c r="B49" s="6">
        <v>10000</v>
      </c>
      <c r="C49" s="10">
        <f>(B49-B$55)/(B$56-B$55)</f>
        <v>0</v>
      </c>
      <c r="D49" s="22">
        <v>26</v>
      </c>
      <c r="E49" s="10">
        <f>(D49-D$55)/(D$56-D$55)</f>
        <v>0.9090909090909091</v>
      </c>
      <c r="F49" s="17">
        <f>SQRT((0-C49)^2+(1-E49)^2)</f>
        <v>0.09090909090909094</v>
      </c>
      <c r="G49" s="13">
        <f>RANK(F49,F$49:F$53,1)</f>
        <v>1</v>
      </c>
    </row>
    <row r="50" spans="1:7" ht="14.25">
      <c r="A50" s="6" t="s">
        <v>1</v>
      </c>
      <c r="B50" s="6">
        <v>15000</v>
      </c>
      <c r="C50" s="10">
        <f>(B50-B$55)/(B$56-B$55)</f>
        <v>1</v>
      </c>
      <c r="D50" s="22">
        <v>16</v>
      </c>
      <c r="E50" s="10">
        <f>(D50-D$55)/(D$56-D$55)</f>
        <v>0</v>
      </c>
      <c r="F50" s="17">
        <f>SQRT((0-C50)^2+(1-E50)^2)</f>
        <v>1.4142135623730951</v>
      </c>
      <c r="G50" s="13">
        <f>RANK(F50,F$49:F$53,1)</f>
        <v>5</v>
      </c>
    </row>
    <row r="51" spans="1:7" ht="14.25">
      <c r="A51" s="6" t="s">
        <v>2</v>
      </c>
      <c r="B51" s="6">
        <v>11000</v>
      </c>
      <c r="C51" s="10">
        <f>(B51-B$55)/(B$56-B$55)</f>
        <v>0.2</v>
      </c>
      <c r="D51" s="22">
        <v>22.6</v>
      </c>
      <c r="E51" s="10">
        <f>(D51-D$55)/(D$56-D$55)</f>
        <v>0.6000000000000001</v>
      </c>
      <c r="F51" s="17">
        <f>SQRT((0-C51)^2+(1-E51)^2)</f>
        <v>0.44721359549995787</v>
      </c>
      <c r="G51" s="13">
        <f>RANK(F51,F$49:F$53,1)</f>
        <v>4</v>
      </c>
    </row>
    <row r="52" spans="1:7" ht="14.25">
      <c r="A52" s="6" t="s">
        <v>3</v>
      </c>
      <c r="B52" s="6">
        <v>12000</v>
      </c>
      <c r="C52" s="10">
        <f>(B52-B$55)/(B$56-B$55)</f>
        <v>0.4</v>
      </c>
      <c r="D52" s="22">
        <v>25</v>
      </c>
      <c r="E52" s="10">
        <f>(D52-D$55)/(D$56-D$55)</f>
        <v>0.8181818181818182</v>
      </c>
      <c r="F52" s="17">
        <f>SQRT((0-C52)^2+(1-E52)^2)</f>
        <v>0.43938348994889354</v>
      </c>
      <c r="G52" s="13">
        <f>RANK(F52,F$49:F$53,1)</f>
        <v>3</v>
      </c>
    </row>
    <row r="53" spans="1:7" ht="14.25">
      <c r="A53" s="6" t="s">
        <v>4</v>
      </c>
      <c r="B53" s="6">
        <v>11000</v>
      </c>
      <c r="C53" s="10">
        <f>(B53-B$55)/(B$56-B$55)</f>
        <v>0.2</v>
      </c>
      <c r="D53" s="22">
        <v>27</v>
      </c>
      <c r="E53" s="10">
        <f>(D53-D$55)/(D$56-D$55)</f>
        <v>1</v>
      </c>
      <c r="F53" s="17">
        <f>SQRT((0-C53)^2+(1-E53)^2)</f>
        <v>0.2</v>
      </c>
      <c r="G53" s="13">
        <f>RANK(F53,F$49:F$53,1)</f>
        <v>2</v>
      </c>
    </row>
    <row r="54" spans="1:8" ht="6" customHeight="1">
      <c r="A54" s="6"/>
      <c r="B54" s="6"/>
      <c r="C54" s="6"/>
      <c r="D54" s="6"/>
      <c r="E54" s="6"/>
      <c r="F54" s="18"/>
      <c r="G54" s="18"/>
      <c r="H54" s="2"/>
    </row>
    <row r="55" spans="1:8" ht="14.25">
      <c r="A55" s="12" t="s">
        <v>7</v>
      </c>
      <c r="B55" s="13">
        <f>MIN(B49:B53)</f>
        <v>10000</v>
      </c>
      <c r="C55" s="13"/>
      <c r="D55" s="13">
        <f>MIN(D49:D53)</f>
        <v>16</v>
      </c>
      <c r="E55" s="6"/>
      <c r="F55" s="18"/>
      <c r="G55" s="18"/>
      <c r="H55" s="2"/>
    </row>
    <row r="56" spans="1:8" ht="14.25">
      <c r="A56" s="23" t="s">
        <v>8</v>
      </c>
      <c r="B56" s="24">
        <f>MAX(B49:B53)</f>
        <v>15000</v>
      </c>
      <c r="C56" s="24"/>
      <c r="D56" s="24">
        <f>MAX(D49:D53)</f>
        <v>27</v>
      </c>
      <c r="E56" s="25"/>
      <c r="F56" s="26"/>
      <c r="G56" s="26"/>
      <c r="H56" s="2"/>
    </row>
    <row r="57" spans="1:7" ht="14.25">
      <c r="A57" s="27" t="s">
        <v>27</v>
      </c>
      <c r="B57" s="28"/>
      <c r="C57" s="28"/>
      <c r="D57" s="28"/>
      <c r="E57" s="28"/>
      <c r="F57" s="28"/>
      <c r="G57" s="29"/>
    </row>
    <row r="58" ht="14.25">
      <c r="B58" s="19"/>
    </row>
    <row r="59" ht="14.25">
      <c r="B59" s="19"/>
    </row>
    <row r="60" ht="14.25">
      <c r="B60" s="19"/>
    </row>
    <row r="61" ht="14.25">
      <c r="B61" s="19"/>
    </row>
    <row r="62" ht="14.25">
      <c r="B62" s="19"/>
    </row>
    <row r="63" ht="14.25">
      <c r="B63" s="19"/>
    </row>
  </sheetData>
  <sheetProtection/>
  <mergeCells count="7">
    <mergeCell ref="A57:G57"/>
    <mergeCell ref="A36:H36"/>
    <mergeCell ref="A9:E9"/>
    <mergeCell ref="A17:G17"/>
    <mergeCell ref="A47:G47"/>
    <mergeCell ref="A1:C1"/>
    <mergeCell ref="A28:C2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Salle University</dc:creator>
  <cp:keywords/>
  <dc:description/>
  <cp:lastModifiedBy>Tavana</cp:lastModifiedBy>
  <cp:lastPrinted>2018-06-11T06:16:07Z</cp:lastPrinted>
  <dcterms:created xsi:type="dcterms:W3CDTF">2010-03-03T00:26:58Z</dcterms:created>
  <dcterms:modified xsi:type="dcterms:W3CDTF">2018-06-14T17:55:37Z</dcterms:modified>
  <cp:category/>
  <cp:version/>
  <cp:contentType/>
  <cp:contentStatus/>
</cp:coreProperties>
</file>